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pihina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 l="1"/>
  <c r="D33" i="1"/>
  <c r="C33" i="1"/>
  <c r="C24" i="1"/>
  <c r="E26" i="1" l="1"/>
  <c r="E27" i="1"/>
  <c r="E28" i="1"/>
  <c r="E29" i="1"/>
  <c r="E30" i="1"/>
  <c r="E31" i="1"/>
  <c r="E32" i="1"/>
  <c r="E34" i="1"/>
  <c r="E33" i="1" s="1"/>
  <c r="E35" i="1"/>
  <c r="E37" i="1"/>
  <c r="E25" i="1"/>
  <c r="E21" i="1"/>
  <c r="E22" i="1"/>
  <c r="E23" i="1"/>
  <c r="E17" i="1"/>
  <c r="E18" i="1"/>
  <c r="E19" i="1"/>
  <c r="E20" i="1"/>
  <c r="E16" i="1"/>
  <c r="E10" i="1"/>
  <c r="E11" i="1"/>
  <c r="E12" i="1"/>
  <c r="E13" i="1"/>
  <c r="E14" i="1"/>
  <c r="E9" i="1"/>
  <c r="E8" i="1" s="1"/>
  <c r="D24" i="1"/>
  <c r="D15" i="1"/>
  <c r="C15" i="1"/>
  <c r="D7" i="1" l="1"/>
  <c r="C7" i="1"/>
  <c r="C36" i="1" s="1"/>
  <c r="C38" i="1" s="1"/>
  <c r="C5" i="1" s="1"/>
  <c r="E24" i="1"/>
  <c r="E15" i="1"/>
  <c r="D36" i="1"/>
  <c r="D38" i="1" s="1"/>
  <c r="D5" i="1" s="1"/>
  <c r="E7" i="1" l="1"/>
  <c r="E36" i="1" s="1"/>
  <c r="E38" i="1" s="1"/>
  <c r="E5" i="1" s="1"/>
</calcChain>
</file>

<file path=xl/sharedStrings.xml><?xml version="1.0" encoding="utf-8"?>
<sst xmlns="http://schemas.openxmlformats.org/spreadsheetml/2006/main" count="72" uniqueCount="61">
  <si>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</si>
  <si>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</si>
  <si>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</si>
  <si>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</si>
  <si>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</si>
  <si>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бюджета-всего</t>
  </si>
  <si>
    <t>х</t>
  </si>
  <si>
    <t>в  том числе</t>
  </si>
  <si>
    <t>Национальная экономика</t>
  </si>
  <si>
    <t>ТЕРРИТОРИАЛЬНЫЕ ОРГАНЫ</t>
  </si>
  <si>
    <t>Заработная плата</t>
  </si>
  <si>
    <t>Начисление на оплату труда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</si>
  <si>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</si>
  <si>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</si>
  <si>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</si>
  <si>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</si>
  <si>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</si>
  <si>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</si>
  <si>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</si>
  <si>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</si>
  <si>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</si>
  <si>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</si>
  <si>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</si>
  <si>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</si>
  <si>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</si>
  <si>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</si>
  <si>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</si>
  <si>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</si>
  <si>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</si>
  <si>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096 0400</t>
  </si>
  <si>
    <t>096 0401 2330012 000 200</t>
  </si>
  <si>
    <t>096 0401 2330012 121 211</t>
  </si>
  <si>
    <t>096 0401 2330012 121 213</t>
  </si>
  <si>
    <t>096 0401 2330012 122 212</t>
  </si>
  <si>
    <t>096 0401 2330012 122 222</t>
  </si>
  <si>
    <t>096 0401 2330012 122 226</t>
  </si>
  <si>
    <t>096 0401 2330012 122 262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</si>
  <si>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</si>
  <si>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</si>
  <si>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</si>
  <si>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</si>
  <si>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</si>
  <si>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096 0401 2330019 243 225</t>
  </si>
  <si>
    <t>096 0401 2330019 243 226</t>
  </si>
  <si>
    <t>096 0401 2330019 244 221</t>
  </si>
  <si>
    <t>096 0401 2330019 244 222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</si>
  <si>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</si>
  <si>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</si>
  <si>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</si>
  <si>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</si>
  <si>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</si>
  <si>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</si>
  <si>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</si>
  <si>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</si>
  <si>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096 0401 2330000 000 900</t>
  </si>
  <si>
    <t xml:space="preserve">000 0000 0000000 000 900 </t>
  </si>
  <si>
    <t>096 0705 2332040 244 226</t>
  </si>
  <si>
    <t>Приложение №1</t>
  </si>
  <si>
    <t>(тыс.руб.)</t>
  </si>
  <si>
    <t>096 0401 2330019 800 000</t>
  </si>
  <si>
    <t>Отчет об исполнении федерального бюджета за 9 месяцев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</si>
</sst>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C8" sqref="C8"/>
    </sheetView>
  </sheetViews>
  <sheetFormatPr defaultRowHeight="15" x14ac:dyDescent="0.25"/>
  <cols>
    <col min="1" max="1" width="50.28515625" customWidth="1"/>
    <col min="2" max="2" width="40.85546875" customWidth="1"/>
    <col min="3" max="3" width="23.140625" customWidth="1"/>
    <col min="4" max="4" width="26.7109375" customWidth="1"/>
    <col min="5" max="5" width="28.5703125" customWidth="1"/>
  </cols>
  <sheetData>
    <row r="1" spans="1:6" ht="15.75" x14ac:dyDescent="0.25">
      <c r="A1" s="14" t="s">
        <v>60</v>
      </c>
      <c r="B1" s="14"/>
      <c r="C1" s="14"/>
      <c r="D1" s="14"/>
      <c r="E1" s="14"/>
    </row>
    <row r="2" spans="1:6" x14ac:dyDescent="0.25">
      <c r="E2" s="2" t="s">
        <v>57</v>
      </c>
    </row>
    <row r="3" spans="1:6" x14ac:dyDescent="0.25">
      <c r="E3" s="2" t="s">
        <v>58</v>
      </c>
    </row>
    <row r="4" spans="1:6" ht="47.2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1"/>
    </row>
    <row r="5" spans="1:6" ht="15.75" x14ac:dyDescent="0.25">
      <c r="A5" s="4" t="s">
        <v>5</v>
      </c>
      <c r="B5" s="3" t="s">
        <v>6</v>
      </c>
      <c r="C5" s="5">
        <f>C38</f>
        <v>44023.87</v>
      </c>
      <c r="D5" s="5">
        <f>D38</f>
        <v>33352.770000000004</v>
      </c>
      <c r="E5" s="5">
        <f>E38</f>
        <v>10671.100000000002</v>
      </c>
      <c r="F5" s="1"/>
    </row>
    <row r="6" spans="1:6" ht="15.75" x14ac:dyDescent="0.25">
      <c r="A6" s="6" t="s">
        <v>7</v>
      </c>
      <c r="B6" s="6"/>
      <c r="C6" s="7"/>
      <c r="D6" s="7"/>
      <c r="E6" s="7"/>
      <c r="F6" s="1"/>
    </row>
    <row r="7" spans="1:6" ht="15.75" x14ac:dyDescent="0.25">
      <c r="A7" s="4" t="s">
        <v>8</v>
      </c>
      <c r="B7" s="8" t="s">
        <v>29</v>
      </c>
      <c r="C7" s="5">
        <f>C8+C15+C24+C33</f>
        <v>44004.87</v>
      </c>
      <c r="D7" s="5">
        <f>D8+D15+D24+D33</f>
        <v>33352.770000000004</v>
      </c>
      <c r="E7" s="5">
        <f>E8+E15+E24+E33</f>
        <v>10652.100000000002</v>
      </c>
      <c r="F7" s="1"/>
    </row>
    <row r="8" spans="1:6" ht="15.75" x14ac:dyDescent="0.25">
      <c r="A8" s="4" t="s">
        <v>9</v>
      </c>
      <c r="B8" s="8" t="s">
        <v>30</v>
      </c>
      <c r="C8" s="5">
        <f>C9+C10+C11+C12+C13</f>
        <v>22567.870000000003</v>
      </c>
      <c r="D8" s="5">
        <f>D9+D10+D11+D12+D13</f>
        <v>16525.77</v>
      </c>
      <c r="E8" s="5">
        <f>E9+E10+E11+E12+E13</f>
        <v>6042.1000000000013</v>
      </c>
      <c r="F8" s="1"/>
    </row>
    <row r="9" spans="1:6" ht="15.75" x14ac:dyDescent="0.25">
      <c r="A9" s="6" t="s">
        <v>10</v>
      </c>
      <c r="B9" s="9" t="s">
        <v>31</v>
      </c>
      <c r="C9" s="10">
        <v>17371.61</v>
      </c>
      <c r="D9" s="10">
        <v>12666.9</v>
      </c>
      <c r="E9" s="10">
        <f>C9-D9</f>
        <v>4704.7100000000009</v>
      </c>
      <c r="F9" s="1"/>
    </row>
    <row r="10" spans="1:6" ht="15.75" x14ac:dyDescent="0.25">
      <c r="A10" s="6" t="s">
        <v>11</v>
      </c>
      <c r="B10" s="9" t="s">
        <v>32</v>
      </c>
      <c r="C10" s="10">
        <v>5068.26</v>
      </c>
      <c r="D10" s="15">
        <v>3755.87</v>
      </c>
      <c r="E10" s="10">
        <f t="shared" ref="E10:E14" si="0">C10-D10</f>
        <v>1312.3900000000003</v>
      </c>
      <c r="F10" s="1"/>
    </row>
    <row r="11" spans="1:6" ht="15.75" x14ac:dyDescent="0.25">
      <c r="A11" s="6" t="s">
        <v>12</v>
      </c>
      <c r="B11" s="9" t="s">
        <v>33</v>
      </c>
      <c r="C11" s="7">
        <v>75</v>
      </c>
      <c r="D11" s="7">
        <v>50</v>
      </c>
      <c r="E11" s="10">
        <f t="shared" si="0"/>
        <v>25</v>
      </c>
      <c r="F11" s="1"/>
    </row>
    <row r="12" spans="1:6" ht="15.75" x14ac:dyDescent="0.25">
      <c r="A12" s="6" t="s">
        <v>13</v>
      </c>
      <c r="B12" s="9" t="s">
        <v>34</v>
      </c>
      <c r="C12" s="7">
        <v>26</v>
      </c>
      <c r="D12" s="7">
        <v>26</v>
      </c>
      <c r="E12" s="10">
        <f t="shared" si="0"/>
        <v>0</v>
      </c>
      <c r="F12" s="1"/>
    </row>
    <row r="13" spans="1:6" ht="15.75" x14ac:dyDescent="0.25">
      <c r="A13" s="6" t="s">
        <v>14</v>
      </c>
      <c r="B13" s="9" t="s">
        <v>35</v>
      </c>
      <c r="C13" s="7">
        <v>27</v>
      </c>
      <c r="D13" s="7">
        <v>27</v>
      </c>
      <c r="E13" s="10">
        <f t="shared" si="0"/>
        <v>0</v>
      </c>
      <c r="F13" s="1"/>
    </row>
    <row r="14" spans="1:6" ht="15.75" x14ac:dyDescent="0.25">
      <c r="A14" s="6" t="s">
        <v>15</v>
      </c>
      <c r="B14" s="9" t="s">
        <v>36</v>
      </c>
      <c r="C14" s="7">
        <v>0</v>
      </c>
      <c r="D14" s="7">
        <v>0</v>
      </c>
      <c r="E14" s="10">
        <f t="shared" si="0"/>
        <v>0</v>
      </c>
      <c r="F14" s="1"/>
    </row>
    <row r="15" spans="1:6" ht="25.5" x14ac:dyDescent="0.25">
      <c r="A15" s="11" t="s">
        <v>16</v>
      </c>
      <c r="B15" s="12"/>
      <c r="C15" s="5">
        <f>SUM(C16:C20)</f>
        <v>4572</v>
      </c>
      <c r="D15" s="5">
        <f>SUM(D16:D20)</f>
        <v>4035</v>
      </c>
      <c r="E15" s="5">
        <f>SUM(E16:E20)</f>
        <v>537</v>
      </c>
      <c r="F15" s="1"/>
    </row>
    <row r="16" spans="1:6" ht="15.75" x14ac:dyDescent="0.25">
      <c r="A16" s="6" t="s">
        <v>17</v>
      </c>
      <c r="B16" s="9" t="s">
        <v>37</v>
      </c>
      <c r="C16" s="10">
        <v>1200</v>
      </c>
      <c r="D16" s="7">
        <v>966</v>
      </c>
      <c r="E16" s="10">
        <f>C16-D16</f>
        <v>234</v>
      </c>
      <c r="F16" s="1"/>
    </row>
    <row r="17" spans="1:6" ht="15.75" x14ac:dyDescent="0.25">
      <c r="A17" s="6" t="s">
        <v>18</v>
      </c>
      <c r="B17" s="9" t="s">
        <v>38</v>
      </c>
      <c r="C17" s="7">
        <v>1314</v>
      </c>
      <c r="D17" s="7">
        <v>1155</v>
      </c>
      <c r="E17" s="10">
        <f t="shared" ref="E17:E23" si="1">C17-D17</f>
        <v>159</v>
      </c>
      <c r="F17" s="1"/>
    </row>
    <row r="18" spans="1:6" ht="15.75" x14ac:dyDescent="0.25">
      <c r="A18" s="6" t="s">
        <v>14</v>
      </c>
      <c r="B18" s="9" t="s">
        <v>39</v>
      </c>
      <c r="C18" s="7">
        <v>1043</v>
      </c>
      <c r="D18" s="7">
        <v>948</v>
      </c>
      <c r="E18" s="10">
        <f t="shared" si="1"/>
        <v>95</v>
      </c>
      <c r="F18" s="1"/>
    </row>
    <row r="19" spans="1:6" ht="15.75" x14ac:dyDescent="0.25">
      <c r="A19" s="6" t="s">
        <v>19</v>
      </c>
      <c r="B19" s="9" t="s">
        <v>40</v>
      </c>
      <c r="C19" s="7">
        <v>745</v>
      </c>
      <c r="D19" s="7">
        <v>745</v>
      </c>
      <c r="E19" s="10">
        <f t="shared" si="1"/>
        <v>0</v>
      </c>
      <c r="F19" s="1"/>
    </row>
    <row r="20" spans="1:6" ht="15.75" x14ac:dyDescent="0.25">
      <c r="A20" s="6" t="s">
        <v>20</v>
      </c>
      <c r="B20" s="9" t="s">
        <v>41</v>
      </c>
      <c r="C20" s="7">
        <v>270</v>
      </c>
      <c r="D20" s="7">
        <v>221</v>
      </c>
      <c r="E20" s="10">
        <f t="shared" si="1"/>
        <v>49</v>
      </c>
      <c r="F20" s="1"/>
    </row>
    <row r="21" spans="1:6" ht="25.5" x14ac:dyDescent="0.25">
      <c r="A21" s="11" t="s">
        <v>21</v>
      </c>
      <c r="B21" s="12"/>
      <c r="C21" s="13">
        <v>0</v>
      </c>
      <c r="D21" s="13">
        <v>0</v>
      </c>
      <c r="E21" s="10">
        <f>C21-D21</f>
        <v>0</v>
      </c>
      <c r="F21" s="1"/>
    </row>
    <row r="22" spans="1:6" ht="15.75" x14ac:dyDescent="0.25">
      <c r="A22" s="6" t="s">
        <v>18</v>
      </c>
      <c r="B22" s="9" t="s">
        <v>42</v>
      </c>
      <c r="C22" s="7">
        <v>0</v>
      </c>
      <c r="D22" s="7">
        <v>0</v>
      </c>
      <c r="E22" s="10">
        <f t="shared" si="1"/>
        <v>0</v>
      </c>
      <c r="F22" s="1"/>
    </row>
    <row r="23" spans="1:6" ht="15.75" x14ac:dyDescent="0.25">
      <c r="A23" s="6" t="s">
        <v>14</v>
      </c>
      <c r="B23" s="9" t="s">
        <v>43</v>
      </c>
      <c r="C23" s="7">
        <v>0</v>
      </c>
      <c r="D23" s="7">
        <v>0</v>
      </c>
      <c r="E23" s="10">
        <f t="shared" si="1"/>
        <v>0</v>
      </c>
      <c r="F23" s="1"/>
    </row>
    <row r="24" spans="1:6" ht="25.5" x14ac:dyDescent="0.25">
      <c r="A24" s="11" t="s">
        <v>22</v>
      </c>
      <c r="B24" s="12"/>
      <c r="C24" s="5">
        <f>SUM(C25:C32)</f>
        <v>16605</v>
      </c>
      <c r="D24" s="5">
        <f>SUM(D25:D32)</f>
        <v>12601</v>
      </c>
      <c r="E24" s="5">
        <f>SUM(E25:E32)</f>
        <v>4004</v>
      </c>
      <c r="F24" s="1"/>
    </row>
    <row r="25" spans="1:6" ht="15.75" x14ac:dyDescent="0.25">
      <c r="A25" s="6" t="s">
        <v>17</v>
      </c>
      <c r="B25" s="9" t="s">
        <v>44</v>
      </c>
      <c r="C25" s="7">
        <v>368</v>
      </c>
      <c r="D25" s="7">
        <v>308</v>
      </c>
      <c r="E25" s="7">
        <f>C25-D25</f>
        <v>60</v>
      </c>
      <c r="F25" s="1"/>
    </row>
    <row r="26" spans="1:6" ht="15.75" x14ac:dyDescent="0.25">
      <c r="A26" s="6" t="s">
        <v>13</v>
      </c>
      <c r="B26" s="9" t="s">
        <v>45</v>
      </c>
      <c r="C26" s="7">
        <v>0</v>
      </c>
      <c r="D26" s="7">
        <v>0</v>
      </c>
      <c r="E26" s="7">
        <f t="shared" ref="E26:E35" si="2">C26-D26</f>
        <v>0</v>
      </c>
      <c r="F26" s="1"/>
    </row>
    <row r="27" spans="1:6" ht="15.75" x14ac:dyDescent="0.25">
      <c r="A27" s="6" t="s">
        <v>23</v>
      </c>
      <c r="B27" s="9" t="s">
        <v>46</v>
      </c>
      <c r="C27" s="7">
        <v>423</v>
      </c>
      <c r="D27" s="7">
        <v>333</v>
      </c>
      <c r="E27" s="7">
        <f t="shared" si="2"/>
        <v>90</v>
      </c>
      <c r="F27" s="1"/>
    </row>
    <row r="28" spans="1:6" ht="15.75" x14ac:dyDescent="0.25">
      <c r="A28" s="6" t="s">
        <v>24</v>
      </c>
      <c r="B28" s="9" t="s">
        <v>47</v>
      </c>
      <c r="C28" s="10">
        <v>1273</v>
      </c>
      <c r="D28" s="7">
        <v>1167</v>
      </c>
      <c r="E28" s="7">
        <f t="shared" si="2"/>
        <v>106</v>
      </c>
      <c r="F28" s="1"/>
    </row>
    <row r="29" spans="1:6" ht="15.75" x14ac:dyDescent="0.25">
      <c r="A29" s="6" t="s">
        <v>18</v>
      </c>
      <c r="B29" s="9" t="s">
        <v>48</v>
      </c>
      <c r="C29" s="10">
        <v>3037</v>
      </c>
      <c r="D29" s="7">
        <v>1681</v>
      </c>
      <c r="E29" s="7">
        <f t="shared" si="2"/>
        <v>1356</v>
      </c>
      <c r="F29" s="1"/>
    </row>
    <row r="30" spans="1:6" ht="15.75" x14ac:dyDescent="0.25">
      <c r="A30" s="6" t="s">
        <v>14</v>
      </c>
      <c r="B30" s="9" t="s">
        <v>49</v>
      </c>
      <c r="C30" s="10">
        <v>9273</v>
      </c>
      <c r="D30" s="10">
        <v>7188</v>
      </c>
      <c r="E30" s="7">
        <f t="shared" si="2"/>
        <v>2085</v>
      </c>
      <c r="F30" s="1"/>
    </row>
    <row r="31" spans="1:6" ht="15.75" x14ac:dyDescent="0.25">
      <c r="A31" s="6" t="s">
        <v>19</v>
      </c>
      <c r="B31" s="9" t="s">
        <v>50</v>
      </c>
      <c r="C31" s="7">
        <v>599</v>
      </c>
      <c r="D31" s="7">
        <v>599</v>
      </c>
      <c r="E31" s="7">
        <f t="shared" si="2"/>
        <v>0</v>
      </c>
      <c r="F31" s="1"/>
    </row>
    <row r="32" spans="1:6" ht="15.75" x14ac:dyDescent="0.25">
      <c r="A32" s="6" t="s">
        <v>20</v>
      </c>
      <c r="B32" s="9" t="s">
        <v>51</v>
      </c>
      <c r="C32" s="10">
        <v>1632</v>
      </c>
      <c r="D32" s="7">
        <v>1325</v>
      </c>
      <c r="E32" s="7">
        <f t="shared" si="2"/>
        <v>307</v>
      </c>
      <c r="F32" s="1"/>
    </row>
    <row r="33" spans="1:6" ht="15.75" x14ac:dyDescent="0.25">
      <c r="A33" s="4" t="s">
        <v>27</v>
      </c>
      <c r="B33" s="8" t="s">
        <v>59</v>
      </c>
      <c r="C33" s="5">
        <f>SUM(C34:C35)</f>
        <v>260</v>
      </c>
      <c r="D33" s="5">
        <f>SUM(D34:D35)</f>
        <v>191</v>
      </c>
      <c r="E33" s="5">
        <f>SUM(E34:E35)</f>
        <v>69</v>
      </c>
      <c r="F33" s="1"/>
    </row>
    <row r="34" spans="1:6" ht="31.5" x14ac:dyDescent="0.25">
      <c r="A34" s="6" t="s">
        <v>25</v>
      </c>
      <c r="B34" s="9" t="s">
        <v>52</v>
      </c>
      <c r="C34" s="7">
        <v>225</v>
      </c>
      <c r="D34" s="7">
        <v>177</v>
      </c>
      <c r="E34" s="7">
        <f t="shared" si="2"/>
        <v>48</v>
      </c>
      <c r="F34" s="1"/>
    </row>
    <row r="35" spans="1:6" ht="21" customHeight="1" x14ac:dyDescent="0.25">
      <c r="A35" s="6" t="s">
        <v>26</v>
      </c>
      <c r="B35" s="9" t="s">
        <v>53</v>
      </c>
      <c r="C35" s="7">
        <v>35</v>
      </c>
      <c r="D35" s="7">
        <v>14</v>
      </c>
      <c r="E35" s="7">
        <f t="shared" si="2"/>
        <v>21</v>
      </c>
      <c r="F35" s="1"/>
    </row>
    <row r="36" spans="1:6" ht="15.75" x14ac:dyDescent="0.25">
      <c r="A36" s="4" t="s">
        <v>27</v>
      </c>
      <c r="B36" s="8" t="s">
        <v>54</v>
      </c>
      <c r="C36" s="5">
        <f>C7</f>
        <v>44004.87</v>
      </c>
      <c r="D36" s="5">
        <f>D7</f>
        <v>33352.770000000004</v>
      </c>
      <c r="E36" s="5">
        <f>E7</f>
        <v>10652.100000000002</v>
      </c>
      <c r="F36" s="1"/>
    </row>
    <row r="37" spans="1:6" ht="15.75" x14ac:dyDescent="0.25">
      <c r="A37" s="6" t="s">
        <v>14</v>
      </c>
      <c r="B37" s="9" t="s">
        <v>56</v>
      </c>
      <c r="C37" s="7">
        <v>19</v>
      </c>
      <c r="D37" s="7">
        <v>0</v>
      </c>
      <c r="E37" s="7">
        <f>C37-D37</f>
        <v>19</v>
      </c>
      <c r="F37" s="1"/>
    </row>
    <row r="38" spans="1:6" ht="15.75" x14ac:dyDescent="0.25">
      <c r="A38" s="4" t="s">
        <v>28</v>
      </c>
      <c r="B38" s="8" t="s">
        <v>55</v>
      </c>
      <c r="C38" s="5">
        <f>C36+C37</f>
        <v>44023.87</v>
      </c>
      <c r="D38" s="5">
        <f>D36+D37</f>
        <v>33352.770000000004</v>
      </c>
      <c r="E38" s="5">
        <f>E36+E37</f>
        <v>10671.100000000002</v>
      </c>
      <c r="F38" s="1"/>
    </row>
    <row r="39" spans="1:6" ht="15.75" x14ac:dyDescent="0.25">
      <c r="A39" s="1"/>
      <c r="B39" s="1"/>
      <c r="C39" s="1"/>
      <c r="D39" s="1"/>
      <c r="E39" s="1"/>
      <c r="F39" s="1"/>
    </row>
  </sheetData>
  <mergeCells count="1">
    <mergeCell ref="A1:E1"/>
  </mergeCells>
  <pageMargins left="0.23622047244094491" right="0.23622047244094491" top="0" bottom="0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lepihina</dc:creator>
  <cp:lastModifiedBy>lepihina</cp:lastModifiedBy>
  <cp:lastPrinted>2014-07-03T07:42:28Z</cp:lastPrinted>
  <dcterms:created xsi:type="dcterms:W3CDTF">2014-07-03T06:18:41Z</dcterms:created>
  <dcterms:modified xsi:type="dcterms:W3CDTF">2014-10-15T10:34:50Z</dcterms:modified>
</cp:coreProperties>
</file>